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192.168.100.2\12-secretaria\ORÇAMENTOS\FIOCRUZ\SUBESTAÇÕES\ORÇAMENTOS RECEBIDOS\ATUALIZAÇÃO 10.24\COTAÇÕES DE MERCADO\PLACA XADREZ\ARL SERRALHERIA\"/>
    </mc:Choice>
  </mc:AlternateContent>
  <xr:revisionPtr revIDLastSave="0" documentId="13_ncr:1_{39FD1E34-1807-434B-98A2-CC6117D0CDC9}" xr6:coauthVersionLast="47" xr6:coauthVersionMax="47" xr10:uidLastSave="{00000000-0000-0000-0000-000000000000}"/>
  <bookViews>
    <workbookView xWindow="-28920" yWindow="-120" windowWidth="29040" windowHeight="15840" xr2:uid="{650204F7-3181-4BD8-A2A6-60904530C4D2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K21" i="1"/>
  <c r="K14" i="1"/>
  <c r="J7" i="1"/>
  <c r="K7" i="1"/>
  <c r="G13" i="1"/>
  <c r="F22" i="1"/>
  <c r="G22" i="1" s="1"/>
  <c r="F21" i="1"/>
  <c r="G21" i="1" s="1"/>
  <c r="G20" i="1"/>
  <c r="F15" i="1"/>
  <c r="G15" i="1" s="1"/>
  <c r="F14" i="1"/>
  <c r="G14" i="1" s="1"/>
  <c r="F13" i="1"/>
  <c r="F8" i="1"/>
  <c r="G8" i="1" s="1"/>
  <c r="F7" i="1"/>
  <c r="G7" i="1" s="1"/>
  <c r="F6" i="1"/>
  <c r="G6" i="1" s="1"/>
  <c r="J14" i="1" l="1"/>
  <c r="J21" i="1"/>
</calcChain>
</file>

<file path=xl/sharedStrings.xml><?xml version="1.0" encoding="utf-8"?>
<sst xmlns="http://schemas.openxmlformats.org/spreadsheetml/2006/main" count="35" uniqueCount="15">
  <si>
    <t>VALOR TOTAL MATERIAL + MÃO-DE-OBRA</t>
  </si>
  <si>
    <t>FRETE</t>
  </si>
  <si>
    <t>MATERIAL</t>
  </si>
  <si>
    <t xml:space="preserve"> MÃO-DE-OBRA</t>
  </si>
  <si>
    <t>QUANT.</t>
  </si>
  <si>
    <t>VALOR/M²</t>
  </si>
  <si>
    <t>ETG 01</t>
  </si>
  <si>
    <t>ETG 02</t>
  </si>
  <si>
    <t>ETG 11</t>
  </si>
  <si>
    <t>SUBESTAÇÃO</t>
  </si>
  <si>
    <t>ARL SERRALHEIRIA</t>
  </si>
  <si>
    <t>COPPIO</t>
  </si>
  <si>
    <t>SOLUFARMA</t>
  </si>
  <si>
    <t>MÉDIA PREÇO FRETE</t>
  </si>
  <si>
    <t>MÉDIA PREÇO/M²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</si>
</sst>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 applyAlignment="1">
      <alignment horizontal="center"/>
    </xf>
    <xf numFmtId="44" fontId="0" fillId="0" borderId="1" xfId="1" applyFont="1" applyBorder="1" applyAlignment="1">
      <alignment horizontal="center"/>
    </xf>
    <xf numFmtId="44" fontId="0" fillId="0" borderId="0" xfId="0" applyNumberFormat="1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0" fillId="2" borderId="0" xfId="0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41DFE-0AA5-4BAB-A86F-FCD0B356E169}">
  <dimension ref="B3:K22"/>
  <sheetViews>
    <sheetView tabSelected="1" workbookViewId="0">
      <selection activeCell="C26" sqref="C26"/>
    </sheetView>
  </sheetViews>
  <sheetFormatPr defaultRowHeight="15" x14ac:dyDescent="0.25"/>
  <cols>
    <col min="2" max="2" width="15.7109375" style="4" customWidth="1"/>
    <col min="4" max="4" width="13.28515625" bestFit="1" customWidth="1"/>
    <col min="5" max="5" width="18.28515625" customWidth="1"/>
    <col min="6" max="6" width="24.42578125" customWidth="1"/>
    <col min="7" max="8" width="12.140625" bestFit="1" customWidth="1"/>
    <col min="10" max="11" width="13.28515625" bestFit="1" customWidth="1"/>
  </cols>
  <sheetData>
    <row r="3" spans="2:11" x14ac:dyDescent="0.25">
      <c r="B3" s="7" t="s">
        <v>10</v>
      </c>
      <c r="C3" s="7"/>
    </row>
    <row r="4" spans="2:11" ht="30" x14ac:dyDescent="0.25">
      <c r="B4" s="5" t="s">
        <v>9</v>
      </c>
      <c r="C4" s="5" t="s">
        <v>4</v>
      </c>
      <c r="D4" s="6" t="s">
        <v>2</v>
      </c>
      <c r="E4" s="6" t="s">
        <v>3</v>
      </c>
      <c r="F4" s="6" t="s">
        <v>0</v>
      </c>
      <c r="G4" s="6" t="s">
        <v>5</v>
      </c>
      <c r="H4" s="6" t="s">
        <v>1</v>
      </c>
      <c r="J4" s="8" t="s">
        <v>14</v>
      </c>
      <c r="K4" s="8" t="s">
        <v>13</v>
      </c>
    </row>
    <row r="5" spans="2:11" x14ac:dyDescent="0.25">
      <c r="B5" s="1"/>
      <c r="C5" s="1"/>
      <c r="D5" s="2"/>
      <c r="E5" s="2"/>
      <c r="F5" s="2"/>
      <c r="G5" s="2"/>
      <c r="H5" s="2"/>
    </row>
    <row r="6" spans="2:11" x14ac:dyDescent="0.25">
      <c r="B6" s="1" t="s">
        <v>6</v>
      </c>
      <c r="C6" s="1">
        <v>66.430000000000007</v>
      </c>
      <c r="D6" s="2">
        <v>24822</v>
      </c>
      <c r="E6" s="2">
        <v>28140</v>
      </c>
      <c r="F6" s="2">
        <f>D6+E6</f>
        <v>52962</v>
      </c>
      <c r="G6" s="2">
        <f>F6/C6</f>
        <v>797.2602739726027</v>
      </c>
      <c r="H6" s="2">
        <v>2700</v>
      </c>
      <c r="J6" s="3"/>
    </row>
    <row r="7" spans="2:11" x14ac:dyDescent="0.25">
      <c r="B7" s="1" t="s">
        <v>7</v>
      </c>
      <c r="C7" s="1">
        <v>20.22</v>
      </c>
      <c r="D7" s="2">
        <v>7696</v>
      </c>
      <c r="E7" s="2">
        <v>11400</v>
      </c>
      <c r="F7" s="2">
        <f t="shared" ref="F7" si="0">D7+E7</f>
        <v>19096</v>
      </c>
      <c r="G7" s="2">
        <f>F7/C7</f>
        <v>944.41147378832841</v>
      </c>
      <c r="H7" s="2">
        <v>2700</v>
      </c>
      <c r="J7" s="3">
        <f>(F6+F7+F8)/(C6+C7+C8)</f>
        <v>1106.5526028394611</v>
      </c>
      <c r="K7" s="3">
        <f>(H6+H7+H8)/(C6+C7+C8)</f>
        <v>73.716781943938841</v>
      </c>
    </row>
    <row r="8" spans="2:11" x14ac:dyDescent="0.25">
      <c r="B8" s="1" t="s">
        <v>8</v>
      </c>
      <c r="C8" s="1">
        <v>23.23</v>
      </c>
      <c r="D8" s="2">
        <v>22710</v>
      </c>
      <c r="E8" s="2">
        <v>26820</v>
      </c>
      <c r="F8" s="2">
        <f>D8+E8</f>
        <v>49530</v>
      </c>
      <c r="G8" s="2">
        <f>F8/C8</f>
        <v>2132.1566939302625</v>
      </c>
      <c r="H8" s="2">
        <v>2700</v>
      </c>
      <c r="K8" s="3"/>
    </row>
    <row r="9" spans="2:11" x14ac:dyDescent="0.25">
      <c r="K9" s="3"/>
    </row>
    <row r="10" spans="2:11" x14ac:dyDescent="0.25">
      <c r="B10" s="7" t="s">
        <v>11</v>
      </c>
      <c r="C10" s="7"/>
      <c r="K10" s="3"/>
    </row>
    <row r="11" spans="2:11" ht="30" x14ac:dyDescent="0.25">
      <c r="B11" s="5" t="s">
        <v>9</v>
      </c>
      <c r="C11" s="5" t="s">
        <v>4</v>
      </c>
      <c r="D11" s="6" t="s">
        <v>2</v>
      </c>
      <c r="E11" s="6" t="s">
        <v>3</v>
      </c>
      <c r="F11" s="6" t="s">
        <v>0</v>
      </c>
      <c r="G11" s="6" t="s">
        <v>5</v>
      </c>
      <c r="H11" s="6" t="s">
        <v>1</v>
      </c>
      <c r="K11" s="3"/>
    </row>
    <row r="12" spans="2:11" x14ac:dyDescent="0.25">
      <c r="B12" s="1"/>
      <c r="C12" s="1"/>
      <c r="D12" s="2"/>
      <c r="E12" s="2"/>
      <c r="F12" s="2"/>
      <c r="G12" s="2"/>
      <c r="H12" s="2"/>
      <c r="K12" s="3"/>
    </row>
    <row r="13" spans="2:11" x14ac:dyDescent="0.25">
      <c r="B13" s="1" t="s">
        <v>6</v>
      </c>
      <c r="C13" s="1">
        <v>66.430000000000007</v>
      </c>
      <c r="D13" s="2">
        <v>29786.400000000001</v>
      </c>
      <c r="E13" s="2">
        <v>33768</v>
      </c>
      <c r="F13" s="2">
        <f>D13+E13</f>
        <v>63554.400000000001</v>
      </c>
      <c r="G13" s="2">
        <f>F13/C13</f>
        <v>956.71232876712327</v>
      </c>
      <c r="H13" s="2">
        <v>3240</v>
      </c>
      <c r="J13" s="3"/>
      <c r="K13" s="3"/>
    </row>
    <row r="14" spans="2:11" x14ac:dyDescent="0.25">
      <c r="B14" s="1" t="s">
        <v>7</v>
      </c>
      <c r="C14" s="1">
        <v>20.22</v>
      </c>
      <c r="D14" s="2">
        <v>8755.2000000000007</v>
      </c>
      <c r="E14" s="2">
        <v>13680</v>
      </c>
      <c r="F14" s="2">
        <f t="shared" ref="F14" si="1">D14+E14</f>
        <v>22435.200000000001</v>
      </c>
      <c r="G14" s="2">
        <f>F14/C14</f>
        <v>1109.5548961424333</v>
      </c>
      <c r="H14" s="2">
        <v>3240</v>
      </c>
      <c r="J14" s="3">
        <f>(F13+F14+F15)/(C13+C14+C15)</f>
        <v>1323.4947215143793</v>
      </c>
      <c r="K14" s="3">
        <f>(H13+H14+H15)/(C13+C14+C15)</f>
        <v>88.460138332726601</v>
      </c>
    </row>
    <row r="15" spans="2:11" x14ac:dyDescent="0.25">
      <c r="B15" s="1" t="s">
        <v>8</v>
      </c>
      <c r="C15" s="1">
        <v>23.23</v>
      </c>
      <c r="D15" s="2">
        <v>27252</v>
      </c>
      <c r="E15" s="2">
        <v>32184</v>
      </c>
      <c r="F15" s="2">
        <f>D15+E15</f>
        <v>59436</v>
      </c>
      <c r="G15" s="2">
        <f>F15/C15</f>
        <v>2558.588032716315</v>
      </c>
      <c r="H15" s="2">
        <v>3240</v>
      </c>
      <c r="K15" s="3"/>
    </row>
    <row r="16" spans="2:11" x14ac:dyDescent="0.25">
      <c r="K16" s="3"/>
    </row>
    <row r="17" spans="2:11" x14ac:dyDescent="0.25">
      <c r="B17" s="7" t="s">
        <v>12</v>
      </c>
      <c r="C17" s="7"/>
      <c r="K17" s="3"/>
    </row>
    <row r="18" spans="2:11" ht="30" x14ac:dyDescent="0.25">
      <c r="B18" s="5" t="s">
        <v>9</v>
      </c>
      <c r="C18" s="5" t="s">
        <v>4</v>
      </c>
      <c r="D18" s="6" t="s">
        <v>2</v>
      </c>
      <c r="E18" s="6" t="s">
        <v>3</v>
      </c>
      <c r="F18" s="6" t="s">
        <v>0</v>
      </c>
      <c r="G18" s="6" t="s">
        <v>5</v>
      </c>
      <c r="H18" s="6" t="s">
        <v>1</v>
      </c>
      <c r="K18" s="3"/>
    </row>
    <row r="19" spans="2:11" x14ac:dyDescent="0.25">
      <c r="B19" s="1"/>
      <c r="C19" s="1"/>
      <c r="D19" s="2"/>
      <c r="E19" s="2"/>
      <c r="F19" s="2"/>
      <c r="G19" s="2"/>
      <c r="H19" s="2"/>
      <c r="K19" s="3"/>
    </row>
    <row r="20" spans="2:11" x14ac:dyDescent="0.25">
      <c r="B20" s="1" t="s">
        <v>6</v>
      </c>
      <c r="C20" s="1">
        <v>66.430000000000007</v>
      </c>
      <c r="D20" s="2">
        <v>27800.639999999999</v>
      </c>
      <c r="E20" s="2">
        <v>31516.799999999999</v>
      </c>
      <c r="F20" s="2">
        <f>D20+E20</f>
        <v>59317.440000000002</v>
      </c>
      <c r="G20" s="2">
        <f>F20/C20</f>
        <v>892.93150684931504</v>
      </c>
      <c r="H20" s="2">
        <v>3024</v>
      </c>
      <c r="J20" s="3"/>
      <c r="K20" s="3"/>
    </row>
    <row r="21" spans="2:11" x14ac:dyDescent="0.25">
      <c r="B21" s="1" t="s">
        <v>7</v>
      </c>
      <c r="C21" s="1">
        <v>20.22</v>
      </c>
      <c r="D21" s="2">
        <v>8171.52</v>
      </c>
      <c r="E21" s="2">
        <v>12768</v>
      </c>
      <c r="F21" s="2">
        <f t="shared" ref="F21" si="2">D21+E21</f>
        <v>20939.52</v>
      </c>
      <c r="G21" s="2">
        <f>F21/C21</f>
        <v>1035.5845697329378</v>
      </c>
      <c r="H21" s="2">
        <v>3024</v>
      </c>
      <c r="J21" s="3">
        <f>(F20+F21+F22)/(C20+C21+C22)</f>
        <v>1235.2617400800873</v>
      </c>
      <c r="K21" s="3">
        <f>(H20+H21+H22)/(C20+C21+C22)</f>
        <v>82.562795777211491</v>
      </c>
    </row>
    <row r="22" spans="2:11" x14ac:dyDescent="0.25">
      <c r="B22" s="1" t="s">
        <v>8</v>
      </c>
      <c r="C22" s="1">
        <v>23.23</v>
      </c>
      <c r="D22" s="2">
        <v>25435.200000000001</v>
      </c>
      <c r="E22" s="2">
        <v>30038.400000000001</v>
      </c>
      <c r="F22" s="2">
        <f>D22+E22</f>
        <v>55473.600000000006</v>
      </c>
      <c r="G22" s="2">
        <f>F22/C22</f>
        <v>2388.0154972018945</v>
      </c>
      <c r="H22" s="2">
        <v>3024</v>
      </c>
    </row>
  </sheetData>
  <mergeCells count="3">
    <mergeCell ref="B3:C3"/>
    <mergeCell ref="B10:C10"/>
    <mergeCell ref="B17:C17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Marcio Moeller</dc:creator>
  <cp:lastModifiedBy>Marcio Moeller</cp:lastModifiedBy>
  <dcterms:created xsi:type="dcterms:W3CDTF">2024-03-11T11:01:47Z</dcterms:created>
  <dcterms:modified xsi:type="dcterms:W3CDTF">2025-04-01T19:21:29Z</dcterms:modified>
</cp:coreProperties>
</file>